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TCT\Work\Khảo sát sinh viên tốt nghiệp\Khảo sát sv tốt nghiệp gửi các đơn vị\2023\"/>
    </mc:Choice>
  </mc:AlternateContent>
  <xr:revisionPtr revIDLastSave="0" documentId="13_ncr:1_{0E6AD264-0B03-4255-93A5-0726C5415C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ẫu 01" sheetId="2" r:id="rId1"/>
  </sheets>
  <definedNames>
    <definedName name="_xlnm._FilterDatabase" localSheetId="0" hidden="1">'Mẫu 01'!$A$9:$O$43</definedName>
    <definedName name="_xlnm.Print_Area" localSheetId="0">'Mẫu 01'!$A$1:$O$44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I43" i="2"/>
  <c r="H43" i="2"/>
  <c r="G43" i="2"/>
  <c r="F43" i="2"/>
  <c r="E43" i="2"/>
  <c r="D43" i="2"/>
  <c r="L43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10" i="2"/>
  <c r="K42" i="2"/>
  <c r="O43" i="2"/>
  <c r="N43" i="2"/>
  <c r="M43" i="2"/>
  <c r="K43" i="2" l="1"/>
</calcChain>
</file>

<file path=xl/sharedStrings.xml><?xml version="1.0" encoding="utf-8"?>
<sst xmlns="http://schemas.openxmlformats.org/spreadsheetml/2006/main" count="55" uniqueCount="55">
  <si>
    <t>Tình hình việc làm</t>
  </si>
  <si>
    <t>Có việc làm</t>
  </si>
  <si>
    <t>Chưa có việc</t>
  </si>
  <si>
    <t>Khu vực làm việc</t>
  </si>
  <si>
    <t xml:space="preserve">Liên quan đến chuyên ngành đào tạo </t>
  </si>
  <si>
    <t>Không liên quan</t>
  </si>
  <si>
    <t>Tư nhân</t>
  </si>
  <si>
    <t>Có yếu tố nước ngoài</t>
  </si>
  <si>
    <t>Mã ngành</t>
  </si>
  <si>
    <t>Bảo hiểm</t>
  </si>
  <si>
    <t>Bất động sản</t>
  </si>
  <si>
    <t>Kế toán</t>
  </si>
  <si>
    <t xml:space="preserve">Khoa học máy tính </t>
  </si>
  <si>
    <t>Kinh doanh quốc tế</t>
  </si>
  <si>
    <t>Kinh doanh thương mại</t>
  </si>
  <si>
    <t>Kinh tế</t>
  </si>
  <si>
    <t>Kinh tế nông nghiệp</t>
  </si>
  <si>
    <t>Kinh tế quốc tế</t>
  </si>
  <si>
    <t>Luật</t>
  </si>
  <si>
    <t>Marketing</t>
  </si>
  <si>
    <t>Quản trị khách sạn</t>
  </si>
  <si>
    <t>Quản trị kinh doanh</t>
  </si>
  <si>
    <t>Quản trị nhân lực</t>
  </si>
  <si>
    <t>Thống kê kinh tế</t>
  </si>
  <si>
    <t>Toán kinh tế</t>
  </si>
  <si>
    <t>Ngôn ngữ Anh</t>
  </si>
  <si>
    <t>Nữ</t>
  </si>
  <si>
    <t>MẪU SỐ 1</t>
  </si>
  <si>
    <t>TT</t>
  </si>
  <si>
    <t>Ngành đào tạo</t>
  </si>
  <si>
    <t>Số SV phản hồi</t>
  </si>
  <si>
    <t>Tỷ lệ SV có việc làm/tổng số sinh viên phản hồi (%)</t>
  </si>
  <si>
    <t>Tiếp tục học</t>
  </si>
  <si>
    <t>Tổng số</t>
  </si>
  <si>
    <t>Đúng chuyên ngành đào tạo</t>
  </si>
  <si>
    <t>Tự tạo việc làm</t>
  </si>
  <si>
    <t>Tổng</t>
  </si>
  <si>
    <t>Công nghệ thông tin</t>
  </si>
  <si>
    <t>Hệ thống thông tin quản lý</t>
  </si>
  <si>
    <t>Khoa học quản lý</t>
  </si>
  <si>
    <t>Kinh tế đầu tư</t>
  </si>
  <si>
    <t xml:space="preserve">Kinh tế phát triển </t>
  </si>
  <si>
    <t xml:space="preserve">Logistics và Quản lý chuỗi cung ứng </t>
  </si>
  <si>
    <t xml:space="preserve">Luật kinh tế </t>
  </si>
  <si>
    <t>Quan hệ công chúng</t>
  </si>
  <si>
    <t xml:space="preserve">Quản lý công </t>
  </si>
  <si>
    <t xml:space="preserve">Quản lý đất đai </t>
  </si>
  <si>
    <t xml:space="preserve">Quản lý dự án </t>
  </si>
  <si>
    <t xml:space="preserve">Quản lý tài nguyên và môi trường </t>
  </si>
  <si>
    <t>Quản trị dịch vụ du lịch và lữ hành</t>
  </si>
  <si>
    <t xml:space="preserve">Thương mại điện tử </t>
  </si>
  <si>
    <t>Nhà nước</t>
  </si>
  <si>
    <t>BÁO CÁO TÌNH HÌNH VIỆC LÀM SINH VIÊN TỐT NGHIỆP 2023</t>
  </si>
  <si>
    <t>Kinh tế tài nguyên thiên nhiên</t>
  </si>
  <si>
    <t>Tài chính - Ngân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</si>
</sst>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3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1" xfId="0" applyFont="1" applyBorder="1" applyAlignment="1">
      <alignment horizontal="left" vertical="center"/>
    </xf>
    <xf numFmtId="2" fontId="5" fillId="0" borderId="1" xfId="0" applyNumberFormat="1" applyFont="1" applyBorder="1"/>
    <xf numFmtId="0" fontId="0" fillId="0" borderId="0" xfId="0" applyAlignment="1">
      <alignment vertical="center"/>
    </xf>
    <xf numFmtId="0" fontId="5" fillId="0" borderId="11" xfId="0" applyFont="1" applyBorder="1"/>
    <xf numFmtId="2" fontId="5" fillId="0" borderId="1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</cellXfs>
  <cellStyles count="4">
    <cellStyle name="Good" xfId="2" builtinId="26"/>
    <cellStyle name="Normal" xfId="0" builtinId="0"/>
    <cellStyle name="Normal 2" xfId="1" xr:uid="{00000000-0005-0000-0000-000002000000}"/>
    <cellStyle name="Normal 5" xfId="3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80" zoomScaleNormal="80" zoomScalePageLayoutView="80" workbookViewId="0">
      <selection activeCell="H33" sqref="H33"/>
    </sheetView>
  </sheetViews>
  <sheetFormatPr defaultRowHeight="15" x14ac:dyDescent="0.25"/>
  <cols>
    <col min="2" max="2" width="12.7109375" customWidth="1"/>
    <col min="3" max="3" width="40.42578125" bestFit="1" customWidth="1"/>
    <col min="4" max="4" width="12.28515625" customWidth="1"/>
    <col min="5" max="5" width="11.7109375" customWidth="1"/>
    <col min="6" max="6" width="14.42578125" bestFit="1" customWidth="1"/>
    <col min="7" max="7" width="14.85546875" bestFit="1" customWidth="1"/>
    <col min="8" max="8" width="14" bestFit="1" customWidth="1"/>
    <col min="9" max="9" width="12.85546875" customWidth="1"/>
    <col min="10" max="10" width="11.5703125" customWidth="1"/>
    <col min="11" max="11" width="15.5703125" customWidth="1"/>
    <col min="12" max="12" width="12.28515625" customWidth="1"/>
    <col min="13" max="13" width="11.5703125" customWidth="1"/>
    <col min="14" max="14" width="10.42578125" customWidth="1"/>
    <col min="15" max="15" width="12.42578125" customWidth="1"/>
  </cols>
  <sheetData>
    <row r="1" spans="1:15" ht="18.75" x14ac:dyDescent="0.25">
      <c r="A1" s="1"/>
      <c r="B1" s="2" t="s">
        <v>27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6.5" x14ac:dyDescent="0.25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6.5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6.5" x14ac:dyDescent="0.25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0.25" x14ac:dyDescent="0.25">
      <c r="A5" s="18" t="s">
        <v>52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6.5" x14ac:dyDescent="0.25">
      <c r="A6" s="1"/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6.5" customHeight="1" x14ac:dyDescent="0.25">
      <c r="A7" s="19" t="s">
        <v>28</v>
      </c>
      <c r="B7" s="20" t="s">
        <v>8</v>
      </c>
      <c r="C7" s="20" t="s">
        <v>29</v>
      </c>
      <c r="D7" s="23" t="s">
        <v>30</v>
      </c>
      <c r="E7" s="24"/>
      <c r="F7" s="27" t="s">
        <v>0</v>
      </c>
      <c r="G7" s="28"/>
      <c r="H7" s="28"/>
      <c r="I7" s="28"/>
      <c r="J7" s="29"/>
      <c r="K7" s="30" t="s">
        <v>31</v>
      </c>
      <c r="L7" s="19" t="s">
        <v>3</v>
      </c>
      <c r="M7" s="19"/>
      <c r="N7" s="19"/>
      <c r="O7" s="19"/>
    </row>
    <row r="8" spans="1:15" s="12" customFormat="1" ht="48" customHeight="1" x14ac:dyDescent="0.25">
      <c r="A8" s="19"/>
      <c r="B8" s="21"/>
      <c r="C8" s="21"/>
      <c r="D8" s="25"/>
      <c r="E8" s="26"/>
      <c r="F8" s="31" t="s">
        <v>1</v>
      </c>
      <c r="G8" s="32"/>
      <c r="H8" s="33"/>
      <c r="I8" s="20" t="s">
        <v>32</v>
      </c>
      <c r="J8" s="34" t="s">
        <v>2</v>
      </c>
      <c r="K8" s="30"/>
      <c r="L8" s="19"/>
      <c r="M8" s="19"/>
      <c r="N8" s="19"/>
      <c r="O8" s="19"/>
    </row>
    <row r="9" spans="1:15" ht="105.75" customHeight="1" x14ac:dyDescent="0.25">
      <c r="A9" s="19"/>
      <c r="B9" s="22"/>
      <c r="C9" s="22"/>
      <c r="D9" s="6" t="s">
        <v>33</v>
      </c>
      <c r="E9" s="7" t="s">
        <v>26</v>
      </c>
      <c r="F9" s="6" t="s">
        <v>34</v>
      </c>
      <c r="G9" s="6" t="s">
        <v>4</v>
      </c>
      <c r="H9" s="6" t="s">
        <v>5</v>
      </c>
      <c r="I9" s="22"/>
      <c r="J9" s="35"/>
      <c r="K9" s="30"/>
      <c r="L9" s="6" t="s">
        <v>51</v>
      </c>
      <c r="M9" s="6" t="s">
        <v>6</v>
      </c>
      <c r="N9" s="6" t="s">
        <v>35</v>
      </c>
      <c r="O9" s="6" t="s">
        <v>7</v>
      </c>
    </row>
    <row r="10" spans="1:15" ht="16.5" x14ac:dyDescent="0.25">
      <c r="A10" s="8">
        <v>1</v>
      </c>
      <c r="B10" s="15">
        <v>7340204</v>
      </c>
      <c r="C10" s="16" t="s">
        <v>9</v>
      </c>
      <c r="D10" s="17">
        <v>103</v>
      </c>
      <c r="E10" s="17">
        <v>78</v>
      </c>
      <c r="F10" s="17">
        <v>53</v>
      </c>
      <c r="G10" s="17">
        <v>32</v>
      </c>
      <c r="H10" s="17">
        <v>14</v>
      </c>
      <c r="I10" s="17">
        <v>1</v>
      </c>
      <c r="J10" s="17">
        <v>3</v>
      </c>
      <c r="K10" s="11">
        <f>SUM(F10:I10)/D10*100</f>
        <v>97.087378640776706</v>
      </c>
      <c r="L10" s="17">
        <v>14</v>
      </c>
      <c r="M10" s="17">
        <v>66</v>
      </c>
      <c r="N10" s="17">
        <v>4</v>
      </c>
      <c r="O10" s="17">
        <v>15</v>
      </c>
    </row>
    <row r="11" spans="1:15" ht="16.5" x14ac:dyDescent="0.25">
      <c r="A11" s="8">
        <v>2</v>
      </c>
      <c r="B11" s="15">
        <v>7340116</v>
      </c>
      <c r="C11" s="16" t="s">
        <v>10</v>
      </c>
      <c r="D11" s="17">
        <v>96</v>
      </c>
      <c r="E11" s="17">
        <v>58</v>
      </c>
      <c r="F11" s="17">
        <v>31</v>
      </c>
      <c r="G11" s="17">
        <v>44</v>
      </c>
      <c r="H11" s="17">
        <v>17</v>
      </c>
      <c r="I11" s="17">
        <v>1</v>
      </c>
      <c r="J11" s="17">
        <v>3</v>
      </c>
      <c r="K11" s="11">
        <f t="shared" ref="K11:K41" si="0">SUM(F11:I11)/D11*100</f>
        <v>96.875</v>
      </c>
      <c r="L11" s="17">
        <v>7</v>
      </c>
      <c r="M11" s="17">
        <v>74</v>
      </c>
      <c r="N11" s="17">
        <v>4</v>
      </c>
      <c r="O11" s="17">
        <v>7</v>
      </c>
    </row>
    <row r="12" spans="1:15" ht="16.5" x14ac:dyDescent="0.25">
      <c r="A12" s="8">
        <v>3</v>
      </c>
      <c r="B12" s="15">
        <v>7480201</v>
      </c>
      <c r="C12" s="16" t="s">
        <v>37</v>
      </c>
      <c r="D12" s="17">
        <v>77</v>
      </c>
      <c r="E12" s="17">
        <v>30</v>
      </c>
      <c r="F12" s="17">
        <v>31</v>
      </c>
      <c r="G12" s="17">
        <v>25</v>
      </c>
      <c r="H12" s="17">
        <v>14</v>
      </c>
      <c r="I12" s="17">
        <v>3</v>
      </c>
      <c r="J12" s="17">
        <v>4</v>
      </c>
      <c r="K12" s="11">
        <f t="shared" si="0"/>
        <v>94.805194805194802</v>
      </c>
      <c r="L12" s="17">
        <v>7</v>
      </c>
      <c r="M12" s="17">
        <v>56</v>
      </c>
      <c r="N12" s="17">
        <v>4</v>
      </c>
      <c r="O12" s="17">
        <v>3</v>
      </c>
    </row>
    <row r="13" spans="1:15" ht="16.5" x14ac:dyDescent="0.25">
      <c r="A13" s="8">
        <v>4</v>
      </c>
      <c r="B13" s="15">
        <v>7340405</v>
      </c>
      <c r="C13" s="16" t="s">
        <v>38</v>
      </c>
      <c r="D13" s="17">
        <v>89</v>
      </c>
      <c r="E13" s="17">
        <v>54</v>
      </c>
      <c r="F13" s="17">
        <v>47</v>
      </c>
      <c r="G13" s="17">
        <v>27</v>
      </c>
      <c r="H13" s="17">
        <v>13</v>
      </c>
      <c r="I13" s="17">
        <v>1</v>
      </c>
      <c r="J13" s="17">
        <v>1</v>
      </c>
      <c r="K13" s="11">
        <f t="shared" si="0"/>
        <v>98.876404494382015</v>
      </c>
      <c r="L13" s="17">
        <v>10</v>
      </c>
      <c r="M13" s="17">
        <v>63</v>
      </c>
      <c r="N13" s="17">
        <v>3</v>
      </c>
      <c r="O13" s="17">
        <v>11</v>
      </c>
    </row>
    <row r="14" spans="1:15" ht="16.5" x14ac:dyDescent="0.25">
      <c r="A14" s="8">
        <v>5</v>
      </c>
      <c r="B14" s="15">
        <v>7340301</v>
      </c>
      <c r="C14" s="16" t="s">
        <v>11</v>
      </c>
      <c r="D14" s="17">
        <v>379</v>
      </c>
      <c r="E14" s="17">
        <v>292</v>
      </c>
      <c r="F14" s="17">
        <v>200</v>
      </c>
      <c r="G14" s="17">
        <v>110</v>
      </c>
      <c r="H14" s="17">
        <v>53</v>
      </c>
      <c r="I14" s="17">
        <v>3</v>
      </c>
      <c r="J14" s="17">
        <v>13</v>
      </c>
      <c r="K14" s="11">
        <f t="shared" si="0"/>
        <v>96.569920844327171</v>
      </c>
      <c r="L14" s="17">
        <v>28</v>
      </c>
      <c r="M14" s="17">
        <v>248</v>
      </c>
      <c r="N14" s="17">
        <v>11</v>
      </c>
      <c r="O14" s="17">
        <v>76</v>
      </c>
    </row>
    <row r="15" spans="1:15" ht="16.5" x14ac:dyDescent="0.25">
      <c r="A15" s="8">
        <v>6</v>
      </c>
      <c r="B15" s="15">
        <v>7480101</v>
      </c>
      <c r="C15" s="16" t="s">
        <v>12</v>
      </c>
      <c r="D15" s="17">
        <v>33</v>
      </c>
      <c r="E15" s="17">
        <v>14</v>
      </c>
      <c r="F15" s="17">
        <v>15</v>
      </c>
      <c r="G15" s="17">
        <v>10</v>
      </c>
      <c r="H15" s="17">
        <v>5</v>
      </c>
      <c r="I15" s="17">
        <v>1</v>
      </c>
      <c r="J15" s="17">
        <v>2</v>
      </c>
      <c r="K15" s="11">
        <f t="shared" si="0"/>
        <v>93.939393939393938</v>
      </c>
      <c r="L15" s="17">
        <v>3</v>
      </c>
      <c r="M15" s="17">
        <v>25</v>
      </c>
      <c r="N15" s="17"/>
      <c r="O15" s="17">
        <v>2</v>
      </c>
    </row>
    <row r="16" spans="1:15" ht="16.5" x14ac:dyDescent="0.25">
      <c r="A16" s="8">
        <v>7</v>
      </c>
      <c r="B16" s="15">
        <v>7340401</v>
      </c>
      <c r="C16" s="16" t="s">
        <v>39</v>
      </c>
      <c r="D16" s="17">
        <v>74</v>
      </c>
      <c r="E16" s="17">
        <v>58</v>
      </c>
      <c r="F16" s="17">
        <v>13</v>
      </c>
      <c r="G16" s="17">
        <v>27</v>
      </c>
      <c r="H16" s="17">
        <v>28</v>
      </c>
      <c r="I16" s="17">
        <v>3</v>
      </c>
      <c r="J16" s="17">
        <v>3</v>
      </c>
      <c r="K16" s="11">
        <f t="shared" si="0"/>
        <v>95.945945945945937</v>
      </c>
      <c r="L16" s="17">
        <v>12</v>
      </c>
      <c r="M16" s="17">
        <v>48</v>
      </c>
      <c r="N16" s="17">
        <v>1</v>
      </c>
      <c r="O16" s="17">
        <v>7</v>
      </c>
    </row>
    <row r="17" spans="1:15" ht="16.5" x14ac:dyDescent="0.25">
      <c r="A17" s="8">
        <v>8</v>
      </c>
      <c r="B17" s="15">
        <v>7340120</v>
      </c>
      <c r="C17" s="16" t="s">
        <v>13</v>
      </c>
      <c r="D17" s="17">
        <v>217</v>
      </c>
      <c r="E17" s="17">
        <v>162</v>
      </c>
      <c r="F17" s="17">
        <v>55</v>
      </c>
      <c r="G17" s="17">
        <v>96</v>
      </c>
      <c r="H17" s="17">
        <v>49</v>
      </c>
      <c r="I17" s="17">
        <v>5</v>
      </c>
      <c r="J17" s="17">
        <v>12</v>
      </c>
      <c r="K17" s="11">
        <f t="shared" si="0"/>
        <v>94.47004608294931</v>
      </c>
      <c r="L17" s="17">
        <v>8</v>
      </c>
      <c r="M17" s="17">
        <v>148</v>
      </c>
      <c r="N17" s="17">
        <v>10</v>
      </c>
      <c r="O17" s="17">
        <v>34</v>
      </c>
    </row>
    <row r="18" spans="1:15" ht="16.5" x14ac:dyDescent="0.25">
      <c r="A18" s="8">
        <v>9</v>
      </c>
      <c r="B18" s="15">
        <v>7340121</v>
      </c>
      <c r="C18" s="16" t="s">
        <v>14</v>
      </c>
      <c r="D18" s="17">
        <v>178</v>
      </c>
      <c r="E18" s="17">
        <v>149</v>
      </c>
      <c r="F18" s="17">
        <v>78</v>
      </c>
      <c r="G18" s="17">
        <v>50</v>
      </c>
      <c r="H18" s="17">
        <v>42</v>
      </c>
      <c r="I18" s="17">
        <v>3</v>
      </c>
      <c r="J18" s="17">
        <v>5</v>
      </c>
      <c r="K18" s="11">
        <f t="shared" si="0"/>
        <v>97.19101123595506</v>
      </c>
      <c r="L18" s="17">
        <v>8</v>
      </c>
      <c r="M18" s="17">
        <v>138</v>
      </c>
      <c r="N18" s="17">
        <v>6</v>
      </c>
      <c r="O18" s="17">
        <v>18</v>
      </c>
    </row>
    <row r="19" spans="1:15" ht="16.5" x14ac:dyDescent="0.25">
      <c r="A19" s="8">
        <v>10</v>
      </c>
      <c r="B19" s="15">
        <v>7310101</v>
      </c>
      <c r="C19" s="16" t="s">
        <v>15</v>
      </c>
      <c r="D19" s="17">
        <v>206</v>
      </c>
      <c r="E19" s="17">
        <v>143</v>
      </c>
      <c r="F19" s="17">
        <v>52</v>
      </c>
      <c r="G19" s="17">
        <v>40</v>
      </c>
      <c r="H19" s="17">
        <v>98</v>
      </c>
      <c r="I19" s="17">
        <v>7</v>
      </c>
      <c r="J19" s="17">
        <v>9</v>
      </c>
      <c r="K19" s="11">
        <f t="shared" si="0"/>
        <v>95.631067961165044</v>
      </c>
      <c r="L19" s="17">
        <v>15</v>
      </c>
      <c r="M19" s="17">
        <v>143</v>
      </c>
      <c r="N19" s="17">
        <v>9</v>
      </c>
      <c r="O19" s="17">
        <v>23</v>
      </c>
    </row>
    <row r="20" spans="1:15" ht="16.5" x14ac:dyDescent="0.25">
      <c r="A20" s="8">
        <v>11</v>
      </c>
      <c r="B20" s="15">
        <v>7310104</v>
      </c>
      <c r="C20" s="16" t="s">
        <v>40</v>
      </c>
      <c r="D20" s="17">
        <v>133</v>
      </c>
      <c r="E20" s="17">
        <v>78</v>
      </c>
      <c r="F20" s="17">
        <v>35</v>
      </c>
      <c r="G20" s="17">
        <v>48</v>
      </c>
      <c r="H20" s="17">
        <v>42</v>
      </c>
      <c r="I20" s="17">
        <v>3</v>
      </c>
      <c r="J20" s="17">
        <v>5</v>
      </c>
      <c r="K20" s="11">
        <f t="shared" si="0"/>
        <v>96.240601503759393</v>
      </c>
      <c r="L20" s="17">
        <v>14</v>
      </c>
      <c r="M20" s="17">
        <v>94</v>
      </c>
      <c r="N20" s="17">
        <v>4</v>
      </c>
      <c r="O20" s="17">
        <v>13</v>
      </c>
    </row>
    <row r="21" spans="1:15" ht="16.5" x14ac:dyDescent="0.25">
      <c r="A21" s="8">
        <v>12</v>
      </c>
      <c r="B21" s="15">
        <v>7620115</v>
      </c>
      <c r="C21" s="16" t="s">
        <v>16</v>
      </c>
      <c r="D21" s="17">
        <v>26</v>
      </c>
      <c r="E21" s="17">
        <v>13</v>
      </c>
      <c r="F21" s="17">
        <v>4</v>
      </c>
      <c r="G21" s="17">
        <v>9</v>
      </c>
      <c r="H21" s="17">
        <v>11</v>
      </c>
      <c r="I21" s="17"/>
      <c r="J21" s="17">
        <v>2</v>
      </c>
      <c r="K21" s="11">
        <f t="shared" si="0"/>
        <v>92.307692307692307</v>
      </c>
      <c r="L21" s="17"/>
      <c r="M21" s="17">
        <v>22</v>
      </c>
      <c r="N21" s="17"/>
      <c r="O21" s="17">
        <v>2</v>
      </c>
    </row>
    <row r="22" spans="1:15" ht="16.5" x14ac:dyDescent="0.25">
      <c r="A22" s="8">
        <v>13</v>
      </c>
      <c r="B22" s="15">
        <v>7310105</v>
      </c>
      <c r="C22" s="16" t="s">
        <v>41</v>
      </c>
      <c r="D22" s="17">
        <v>143</v>
      </c>
      <c r="E22" s="17">
        <v>105</v>
      </c>
      <c r="F22" s="17">
        <v>33</v>
      </c>
      <c r="G22" s="17">
        <v>43</v>
      </c>
      <c r="H22" s="17">
        <v>61</v>
      </c>
      <c r="I22" s="17">
        <v>2</v>
      </c>
      <c r="J22" s="17">
        <v>4</v>
      </c>
      <c r="K22" s="11">
        <f t="shared" si="0"/>
        <v>97.2027972027972</v>
      </c>
      <c r="L22" s="17">
        <v>9</v>
      </c>
      <c r="M22" s="17">
        <v>113</v>
      </c>
      <c r="N22" s="17">
        <v>6</v>
      </c>
      <c r="O22" s="17">
        <v>9</v>
      </c>
    </row>
    <row r="23" spans="1:15" ht="16.5" x14ac:dyDescent="0.25">
      <c r="A23" s="8">
        <v>14</v>
      </c>
      <c r="B23" s="15">
        <v>7310106</v>
      </c>
      <c r="C23" s="16" t="s">
        <v>17</v>
      </c>
      <c r="D23" s="17">
        <v>137</v>
      </c>
      <c r="E23" s="17">
        <v>89</v>
      </c>
      <c r="F23" s="17">
        <v>46</v>
      </c>
      <c r="G23" s="17">
        <v>49</v>
      </c>
      <c r="H23" s="17">
        <v>33</v>
      </c>
      <c r="I23" s="17">
        <v>4</v>
      </c>
      <c r="J23" s="17">
        <v>5</v>
      </c>
      <c r="K23" s="11">
        <f t="shared" si="0"/>
        <v>96.350364963503651</v>
      </c>
      <c r="L23" s="17">
        <v>13</v>
      </c>
      <c r="M23" s="17">
        <v>95</v>
      </c>
      <c r="N23" s="17"/>
      <c r="O23" s="17">
        <v>20</v>
      </c>
    </row>
    <row r="24" spans="1:15" ht="16.5" x14ac:dyDescent="0.25">
      <c r="A24" s="8">
        <v>15</v>
      </c>
      <c r="B24" s="15">
        <v>7850102</v>
      </c>
      <c r="C24" s="16" t="s">
        <v>53</v>
      </c>
      <c r="D24" s="17">
        <v>49</v>
      </c>
      <c r="E24" s="17">
        <v>36</v>
      </c>
      <c r="F24" s="17">
        <v>7</v>
      </c>
      <c r="G24" s="17">
        <v>16</v>
      </c>
      <c r="H24" s="17">
        <v>24</v>
      </c>
      <c r="I24" s="17"/>
      <c r="J24" s="17">
        <v>2</v>
      </c>
      <c r="K24" s="11">
        <f t="shared" si="0"/>
        <v>95.918367346938766</v>
      </c>
      <c r="L24" s="17">
        <v>4</v>
      </c>
      <c r="M24" s="17">
        <v>40</v>
      </c>
      <c r="N24" s="17"/>
      <c r="O24" s="17">
        <v>3</v>
      </c>
    </row>
    <row r="25" spans="1:15" ht="16.5" x14ac:dyDescent="0.25">
      <c r="A25" s="8">
        <v>16</v>
      </c>
      <c r="B25" s="15">
        <v>7510605</v>
      </c>
      <c r="C25" s="16" t="s">
        <v>42</v>
      </c>
      <c r="D25" s="17">
        <v>47</v>
      </c>
      <c r="E25" s="17">
        <v>32</v>
      </c>
      <c r="F25" s="17">
        <v>19</v>
      </c>
      <c r="G25" s="17">
        <v>10</v>
      </c>
      <c r="H25" s="17">
        <v>17</v>
      </c>
      <c r="I25" s="17">
        <v>1</v>
      </c>
      <c r="J25" s="17"/>
      <c r="K25" s="11">
        <f t="shared" si="0"/>
        <v>100</v>
      </c>
      <c r="L25" s="17">
        <v>4</v>
      </c>
      <c r="M25" s="17">
        <v>29</v>
      </c>
      <c r="N25" s="17">
        <v>1</v>
      </c>
      <c r="O25" s="17">
        <v>12</v>
      </c>
    </row>
    <row r="26" spans="1:15" ht="16.5" x14ac:dyDescent="0.25">
      <c r="A26" s="8">
        <v>17</v>
      </c>
      <c r="B26" s="15">
        <v>7380101</v>
      </c>
      <c r="C26" s="16" t="s">
        <v>18</v>
      </c>
      <c r="D26" s="17">
        <v>46</v>
      </c>
      <c r="E26" s="17">
        <v>33</v>
      </c>
      <c r="F26" s="17">
        <v>11</v>
      </c>
      <c r="G26" s="17">
        <v>15</v>
      </c>
      <c r="H26" s="17">
        <v>17</v>
      </c>
      <c r="I26" s="17">
        <v>3</v>
      </c>
      <c r="J26" s="17"/>
      <c r="K26" s="11">
        <f t="shared" si="0"/>
        <v>100</v>
      </c>
      <c r="L26" s="17">
        <v>6</v>
      </c>
      <c r="M26" s="17">
        <v>32</v>
      </c>
      <c r="N26" s="17"/>
      <c r="O26" s="17">
        <v>5</v>
      </c>
    </row>
    <row r="27" spans="1:15" ht="16.5" x14ac:dyDescent="0.25">
      <c r="A27" s="8">
        <v>18</v>
      </c>
      <c r="B27" s="15">
        <v>7380107</v>
      </c>
      <c r="C27" s="16" t="s">
        <v>43</v>
      </c>
      <c r="D27" s="17">
        <v>77</v>
      </c>
      <c r="E27" s="17">
        <v>70</v>
      </c>
      <c r="F27" s="17">
        <v>25</v>
      </c>
      <c r="G27" s="17">
        <v>21</v>
      </c>
      <c r="H27" s="17">
        <v>28</v>
      </c>
      <c r="I27" s="17">
        <v>1</v>
      </c>
      <c r="J27" s="17">
        <v>2</v>
      </c>
      <c r="K27" s="11">
        <f t="shared" si="0"/>
        <v>97.402597402597408</v>
      </c>
      <c r="L27" s="17">
        <v>9</v>
      </c>
      <c r="M27" s="17">
        <v>54</v>
      </c>
      <c r="N27" s="17">
        <v>3</v>
      </c>
      <c r="O27" s="17">
        <v>8</v>
      </c>
    </row>
    <row r="28" spans="1:15" ht="16.5" x14ac:dyDescent="0.25">
      <c r="A28" s="8">
        <v>19</v>
      </c>
      <c r="B28" s="15">
        <v>7340115</v>
      </c>
      <c r="C28" s="16" t="s">
        <v>19</v>
      </c>
      <c r="D28" s="17">
        <v>274</v>
      </c>
      <c r="E28" s="17">
        <v>217</v>
      </c>
      <c r="F28" s="17">
        <v>145</v>
      </c>
      <c r="G28" s="17">
        <v>88</v>
      </c>
      <c r="H28" s="17">
        <v>32</v>
      </c>
      <c r="I28" s="17">
        <v>1</v>
      </c>
      <c r="J28" s="17">
        <v>8</v>
      </c>
      <c r="K28" s="11">
        <f t="shared" si="0"/>
        <v>97.080291970802918</v>
      </c>
      <c r="L28" s="17">
        <v>35</v>
      </c>
      <c r="M28" s="17">
        <v>203</v>
      </c>
      <c r="N28" s="17">
        <v>12</v>
      </c>
      <c r="O28" s="17">
        <v>15</v>
      </c>
    </row>
    <row r="29" spans="1:15" ht="16.5" x14ac:dyDescent="0.25">
      <c r="A29" s="8">
        <v>20</v>
      </c>
      <c r="B29" s="15">
        <v>7220201</v>
      </c>
      <c r="C29" s="16" t="s">
        <v>25</v>
      </c>
      <c r="D29" s="17">
        <v>90</v>
      </c>
      <c r="E29" s="17">
        <v>71</v>
      </c>
      <c r="F29" s="17">
        <v>21</v>
      </c>
      <c r="G29" s="17">
        <v>36</v>
      </c>
      <c r="H29" s="17">
        <v>30</v>
      </c>
      <c r="I29" s="17"/>
      <c r="J29" s="17">
        <v>3</v>
      </c>
      <c r="K29" s="11">
        <f t="shared" si="0"/>
        <v>96.666666666666671</v>
      </c>
      <c r="L29" s="17">
        <v>7</v>
      </c>
      <c r="M29" s="17">
        <v>61</v>
      </c>
      <c r="N29" s="17">
        <v>7</v>
      </c>
      <c r="O29" s="17">
        <v>12</v>
      </c>
    </row>
    <row r="30" spans="1:15" ht="16.5" x14ac:dyDescent="0.25">
      <c r="A30" s="8">
        <v>21</v>
      </c>
      <c r="B30" s="15">
        <v>7320108</v>
      </c>
      <c r="C30" s="16" t="s">
        <v>44</v>
      </c>
      <c r="D30" s="17">
        <v>34</v>
      </c>
      <c r="E30" s="17">
        <v>30</v>
      </c>
      <c r="F30" s="17">
        <v>18</v>
      </c>
      <c r="G30" s="17">
        <v>9</v>
      </c>
      <c r="H30" s="17">
        <v>5</v>
      </c>
      <c r="I30" s="17"/>
      <c r="J30" s="17">
        <v>2</v>
      </c>
      <c r="K30" s="11">
        <f t="shared" si="0"/>
        <v>94.117647058823522</v>
      </c>
      <c r="L30" s="17">
        <v>3</v>
      </c>
      <c r="M30" s="17">
        <v>25</v>
      </c>
      <c r="N30" s="17">
        <v>2</v>
      </c>
      <c r="O30" s="17">
        <v>2</v>
      </c>
    </row>
    <row r="31" spans="1:15" ht="16.5" x14ac:dyDescent="0.25">
      <c r="A31" s="8">
        <v>22</v>
      </c>
      <c r="B31" s="15">
        <v>7340403</v>
      </c>
      <c r="C31" s="16" t="s">
        <v>45</v>
      </c>
      <c r="D31" s="17">
        <v>43</v>
      </c>
      <c r="E31" s="17">
        <v>28</v>
      </c>
      <c r="F31" s="17">
        <v>7</v>
      </c>
      <c r="G31" s="17">
        <v>15</v>
      </c>
      <c r="H31" s="17">
        <v>18</v>
      </c>
      <c r="I31" s="17">
        <v>2</v>
      </c>
      <c r="J31" s="17">
        <v>1</v>
      </c>
      <c r="K31" s="11">
        <f t="shared" si="0"/>
        <v>97.674418604651152</v>
      </c>
      <c r="L31" s="17">
        <v>6</v>
      </c>
      <c r="M31" s="17">
        <v>31</v>
      </c>
      <c r="N31" s="17">
        <v>2</v>
      </c>
      <c r="O31" s="17">
        <v>1</v>
      </c>
    </row>
    <row r="32" spans="1:15" ht="16.5" x14ac:dyDescent="0.25">
      <c r="A32" s="8">
        <v>23</v>
      </c>
      <c r="B32" s="15">
        <v>7850103</v>
      </c>
      <c r="C32" s="16" t="s">
        <v>46</v>
      </c>
      <c r="D32" s="17">
        <v>25</v>
      </c>
      <c r="E32" s="17">
        <v>20</v>
      </c>
      <c r="F32" s="17">
        <v>5</v>
      </c>
      <c r="G32" s="17">
        <v>4</v>
      </c>
      <c r="H32" s="17">
        <v>8</v>
      </c>
      <c r="I32" s="17">
        <v>3</v>
      </c>
      <c r="J32" s="17">
        <v>5</v>
      </c>
      <c r="K32" s="11">
        <f t="shared" si="0"/>
        <v>80</v>
      </c>
      <c r="L32" s="17">
        <v>3</v>
      </c>
      <c r="M32" s="17">
        <v>10</v>
      </c>
      <c r="N32" s="17">
        <v>3</v>
      </c>
      <c r="O32" s="17">
        <v>1</v>
      </c>
    </row>
    <row r="33" spans="1:15" ht="16.5" x14ac:dyDescent="0.25">
      <c r="A33" s="8">
        <v>24</v>
      </c>
      <c r="B33" s="15">
        <v>7340409</v>
      </c>
      <c r="C33" s="16" t="s">
        <v>47</v>
      </c>
      <c r="D33" s="17">
        <v>49</v>
      </c>
      <c r="E33" s="17">
        <v>37</v>
      </c>
      <c r="F33" s="17">
        <v>16</v>
      </c>
      <c r="G33" s="17">
        <v>9</v>
      </c>
      <c r="H33" s="17">
        <v>21</v>
      </c>
      <c r="I33" s="17"/>
      <c r="J33" s="17">
        <v>3</v>
      </c>
      <c r="K33" s="11">
        <f t="shared" si="0"/>
        <v>93.877551020408163</v>
      </c>
      <c r="L33" s="17">
        <v>6</v>
      </c>
      <c r="M33" s="17">
        <v>33</v>
      </c>
      <c r="N33" s="17">
        <v>2</v>
      </c>
      <c r="O33" s="17">
        <v>5</v>
      </c>
    </row>
    <row r="34" spans="1:15" ht="16.5" x14ac:dyDescent="0.25">
      <c r="A34" s="8">
        <v>25</v>
      </c>
      <c r="B34" s="15">
        <v>7850101</v>
      </c>
      <c r="C34" s="16" t="s">
        <v>48</v>
      </c>
      <c r="D34" s="17">
        <v>30</v>
      </c>
      <c r="E34" s="17">
        <v>18</v>
      </c>
      <c r="F34" s="17">
        <v>13</v>
      </c>
      <c r="G34" s="17">
        <v>4</v>
      </c>
      <c r="H34" s="17">
        <v>13</v>
      </c>
      <c r="I34" s="17"/>
      <c r="J34" s="17"/>
      <c r="K34" s="11">
        <f t="shared" si="0"/>
        <v>100</v>
      </c>
      <c r="L34" s="17">
        <v>4</v>
      </c>
      <c r="M34" s="17">
        <v>24</v>
      </c>
      <c r="N34" s="17"/>
      <c r="O34" s="17">
        <v>2</v>
      </c>
    </row>
    <row r="35" spans="1:15" ht="16.5" x14ac:dyDescent="0.25">
      <c r="A35" s="8">
        <v>26</v>
      </c>
      <c r="B35" s="15">
        <v>7810103</v>
      </c>
      <c r="C35" s="16" t="s">
        <v>49</v>
      </c>
      <c r="D35" s="17">
        <v>99</v>
      </c>
      <c r="E35" s="17">
        <v>78</v>
      </c>
      <c r="F35" s="17">
        <v>44</v>
      </c>
      <c r="G35" s="17">
        <v>25</v>
      </c>
      <c r="H35" s="17">
        <v>29</v>
      </c>
      <c r="I35" s="17"/>
      <c r="J35" s="17">
        <v>1</v>
      </c>
      <c r="K35" s="11">
        <f t="shared" si="0"/>
        <v>98.98989898989899</v>
      </c>
      <c r="L35" s="17">
        <v>5</v>
      </c>
      <c r="M35" s="17">
        <v>84</v>
      </c>
      <c r="N35" s="17">
        <v>3</v>
      </c>
      <c r="O35" s="17">
        <v>6</v>
      </c>
    </row>
    <row r="36" spans="1:15" ht="16.5" x14ac:dyDescent="0.25">
      <c r="A36" s="8">
        <v>27</v>
      </c>
      <c r="B36" s="15">
        <v>7810201</v>
      </c>
      <c r="C36" s="16" t="s">
        <v>20</v>
      </c>
      <c r="D36" s="17">
        <v>93</v>
      </c>
      <c r="E36" s="17">
        <v>76</v>
      </c>
      <c r="F36" s="17">
        <v>39</v>
      </c>
      <c r="G36" s="17">
        <v>29</v>
      </c>
      <c r="H36" s="17">
        <v>21</v>
      </c>
      <c r="I36" s="17">
        <v>3</v>
      </c>
      <c r="J36" s="17">
        <v>1</v>
      </c>
      <c r="K36" s="11">
        <f t="shared" si="0"/>
        <v>98.924731182795696</v>
      </c>
      <c r="L36" s="17">
        <v>6</v>
      </c>
      <c r="M36" s="17">
        <v>65</v>
      </c>
      <c r="N36" s="17">
        <v>2</v>
      </c>
      <c r="O36" s="17">
        <v>16</v>
      </c>
    </row>
    <row r="37" spans="1:15" ht="16.5" x14ac:dyDescent="0.25">
      <c r="A37" s="8">
        <v>28</v>
      </c>
      <c r="B37" s="15">
        <v>7340101</v>
      </c>
      <c r="C37" s="16" t="s">
        <v>21</v>
      </c>
      <c r="D37" s="17">
        <v>416</v>
      </c>
      <c r="E37" s="17">
        <v>259</v>
      </c>
      <c r="F37" s="17">
        <v>116</v>
      </c>
      <c r="G37" s="17">
        <v>188</v>
      </c>
      <c r="H37" s="17">
        <v>85</v>
      </c>
      <c r="I37" s="17">
        <v>9</v>
      </c>
      <c r="J37" s="17">
        <v>18</v>
      </c>
      <c r="K37" s="11">
        <f t="shared" si="0"/>
        <v>95.673076923076934</v>
      </c>
      <c r="L37" s="17">
        <v>27</v>
      </c>
      <c r="M37" s="17">
        <v>288</v>
      </c>
      <c r="N37" s="17">
        <v>32</v>
      </c>
      <c r="O37" s="17">
        <v>42</v>
      </c>
    </row>
    <row r="38" spans="1:15" ht="16.5" x14ac:dyDescent="0.25">
      <c r="A38" s="8">
        <v>29</v>
      </c>
      <c r="B38" s="15">
        <v>7340404</v>
      </c>
      <c r="C38" s="16" t="s">
        <v>22</v>
      </c>
      <c r="D38" s="17">
        <v>106</v>
      </c>
      <c r="E38" s="17">
        <v>94</v>
      </c>
      <c r="F38" s="17">
        <v>53</v>
      </c>
      <c r="G38" s="17">
        <v>23</v>
      </c>
      <c r="H38" s="17">
        <v>25</v>
      </c>
      <c r="I38" s="17">
        <v>1</v>
      </c>
      <c r="J38" s="17">
        <v>4</v>
      </c>
      <c r="K38" s="11">
        <f t="shared" si="0"/>
        <v>96.226415094339629</v>
      </c>
      <c r="L38" s="17">
        <v>5</v>
      </c>
      <c r="M38" s="17">
        <v>88</v>
      </c>
      <c r="N38" s="17">
        <v>2</v>
      </c>
      <c r="O38" s="17">
        <v>6</v>
      </c>
    </row>
    <row r="39" spans="1:15" ht="16.5" x14ac:dyDescent="0.25">
      <c r="A39" s="8">
        <v>30</v>
      </c>
      <c r="B39" s="15">
        <v>7340201</v>
      </c>
      <c r="C39" s="16" t="s">
        <v>54</v>
      </c>
      <c r="D39" s="17">
        <v>541</v>
      </c>
      <c r="E39" s="17">
        <v>386</v>
      </c>
      <c r="F39" s="17">
        <v>183</v>
      </c>
      <c r="G39" s="17">
        <v>222</v>
      </c>
      <c r="H39" s="17">
        <v>95</v>
      </c>
      <c r="I39" s="17">
        <v>14</v>
      </c>
      <c r="J39" s="17">
        <v>27</v>
      </c>
      <c r="K39" s="11">
        <f t="shared" si="0"/>
        <v>95.009242144177449</v>
      </c>
      <c r="L39" s="17">
        <v>91</v>
      </c>
      <c r="M39" s="17">
        <v>350</v>
      </c>
      <c r="N39" s="17">
        <v>19</v>
      </c>
      <c r="O39" s="17">
        <v>40</v>
      </c>
    </row>
    <row r="40" spans="1:15" ht="17.25" customHeight="1" x14ac:dyDescent="0.25">
      <c r="A40" s="8">
        <v>31</v>
      </c>
      <c r="B40" s="15">
        <v>7310107</v>
      </c>
      <c r="C40" s="16" t="s">
        <v>23</v>
      </c>
      <c r="D40" s="17">
        <v>90</v>
      </c>
      <c r="E40" s="17">
        <v>76</v>
      </c>
      <c r="F40" s="17">
        <v>22</v>
      </c>
      <c r="G40" s="17">
        <v>22</v>
      </c>
      <c r="H40" s="17">
        <v>42</v>
      </c>
      <c r="I40" s="17">
        <v>1</v>
      </c>
      <c r="J40" s="17">
        <v>3</v>
      </c>
      <c r="K40" s="11">
        <f t="shared" si="0"/>
        <v>96.666666666666671</v>
      </c>
      <c r="L40" s="17">
        <v>12</v>
      </c>
      <c r="M40" s="17">
        <v>66</v>
      </c>
      <c r="N40" s="17">
        <v>2</v>
      </c>
      <c r="O40" s="17">
        <v>6</v>
      </c>
    </row>
    <row r="41" spans="1:15" ht="16.5" x14ac:dyDescent="0.25">
      <c r="A41" s="8">
        <v>32</v>
      </c>
      <c r="B41" s="15">
        <v>7340122</v>
      </c>
      <c r="C41" s="16" t="s">
        <v>50</v>
      </c>
      <c r="D41" s="17">
        <v>46</v>
      </c>
      <c r="E41" s="17">
        <v>33</v>
      </c>
      <c r="F41" s="17">
        <v>14</v>
      </c>
      <c r="G41" s="17">
        <v>24</v>
      </c>
      <c r="H41" s="17">
        <v>5</v>
      </c>
      <c r="I41" s="17"/>
      <c r="J41" s="17">
        <v>3</v>
      </c>
      <c r="K41" s="11">
        <f t="shared" si="0"/>
        <v>93.478260869565219</v>
      </c>
      <c r="L41" s="17">
        <v>2</v>
      </c>
      <c r="M41" s="17">
        <v>36</v>
      </c>
      <c r="N41" s="17"/>
      <c r="O41" s="17">
        <v>5</v>
      </c>
    </row>
    <row r="42" spans="1:15" ht="16.5" x14ac:dyDescent="0.25">
      <c r="A42" s="8">
        <v>33</v>
      </c>
      <c r="B42" s="15">
        <v>7310108</v>
      </c>
      <c r="C42" s="16" t="s">
        <v>24</v>
      </c>
      <c r="D42" s="17">
        <v>74</v>
      </c>
      <c r="E42" s="17">
        <v>49</v>
      </c>
      <c r="F42" s="17">
        <v>20</v>
      </c>
      <c r="G42" s="17">
        <v>31</v>
      </c>
      <c r="H42" s="17">
        <v>20</v>
      </c>
      <c r="I42" s="17">
        <v>1</v>
      </c>
      <c r="J42" s="17">
        <v>2</v>
      </c>
      <c r="K42" s="11">
        <f>SUM(F42:I42)/D42*100</f>
        <v>97.297297297297305</v>
      </c>
      <c r="L42" s="17">
        <v>9</v>
      </c>
      <c r="M42" s="17">
        <v>57</v>
      </c>
      <c r="N42" s="17">
        <v>1</v>
      </c>
      <c r="O42" s="17">
        <v>4</v>
      </c>
    </row>
    <row r="43" spans="1:15" ht="16.5" x14ac:dyDescent="0.25">
      <c r="A43" s="9"/>
      <c r="B43" s="13"/>
      <c r="C43" s="10" t="s">
        <v>36</v>
      </c>
      <c r="D43" s="13">
        <f t="shared" ref="D43:J43" si="1">SUM(D10:D42)</f>
        <v>4120</v>
      </c>
      <c r="E43" s="13">
        <f t="shared" si="1"/>
        <v>2966</v>
      </c>
      <c r="F43" s="13">
        <f t="shared" si="1"/>
        <v>1471</v>
      </c>
      <c r="G43" s="13">
        <f t="shared" si="1"/>
        <v>1401</v>
      </c>
      <c r="H43" s="13">
        <f t="shared" si="1"/>
        <v>1015</v>
      </c>
      <c r="I43" s="13">
        <f t="shared" si="1"/>
        <v>77</v>
      </c>
      <c r="J43" s="13">
        <f t="shared" si="1"/>
        <v>156</v>
      </c>
      <c r="K43" s="14">
        <f>SUM(F43:I43)/D43*100</f>
        <v>96.213592233009706</v>
      </c>
      <c r="L43" s="13">
        <f>SUM(L10:L42)</f>
        <v>392</v>
      </c>
      <c r="M43" s="13">
        <f>SUM(M10:M42)</f>
        <v>2909</v>
      </c>
      <c r="N43" s="13">
        <f>SUM(N10:N42)</f>
        <v>155</v>
      </c>
      <c r="O43" s="13">
        <f>SUM(O10:O42)</f>
        <v>431</v>
      </c>
    </row>
  </sheetData>
  <autoFilter ref="A9:O43" xr:uid="{00000000-0001-0000-0000-000000000000}"/>
  <mergeCells count="11">
    <mergeCell ref="A5:O5"/>
    <mergeCell ref="A7:A9"/>
    <mergeCell ref="B7:B9"/>
    <mergeCell ref="C7:C9"/>
    <mergeCell ref="D7:E8"/>
    <mergeCell ref="F7:J7"/>
    <mergeCell ref="K7:K9"/>
    <mergeCell ref="L7:O8"/>
    <mergeCell ref="F8:H8"/>
    <mergeCell ref="I8:I9"/>
    <mergeCell ref="J8:J9"/>
  </mergeCells>
  <conditionalFormatting sqref="B1:B9 B44:B1048576">
    <cfRule type="duplicateValues" dxfId="2" priority="3"/>
  </conditionalFormatting>
  <conditionalFormatting sqref="B10:B42">
    <cfRule type="duplicateValues" dxfId="1" priority="1"/>
  </conditionalFormatting>
  <conditionalFormatting sqref="B43">
    <cfRule type="duplicateValues" dxfId="0" priority="2"/>
  </conditionalFormatting>
  <pageMargins left="0.38187500000000002" right="0.13708333333333333" top="0.3046875" bottom="0.14583333333333334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 01</vt:lpstr>
      <vt:lpstr>'Mẫu 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Dinh Thi Phuong</cp:lastModifiedBy>
  <cp:lastPrinted>2024-01-03T08:27:48Z</cp:lastPrinted>
  <dcterms:created xsi:type="dcterms:W3CDTF">2021-12-03T01:58:37Z</dcterms:created>
  <dcterms:modified xsi:type="dcterms:W3CDTF">2024-05-23T01:08:26Z</dcterms:modified>
</cp:coreProperties>
</file>